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\AVGUST 2022\"/>
    </mc:Choice>
  </mc:AlternateContent>
  <workbookProtection workbookPassword="F25C" lockStructure="1"/>
  <bookViews>
    <workbookView xWindow="0" yWindow="0" windowWidth="14370" windowHeight="7425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  <definedName name="_xlnm.Print_Area" localSheetId="6">'Т7- квартал'!$A$1:$W$34</definedName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6" l="1"/>
  <c r="W12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1" i="1"/>
  <c r="AA11" i="1" l="1"/>
  <c r="AA31" i="1"/>
  <c r="AA24" i="1"/>
  <c r="AA25" i="1"/>
  <c r="AA26" i="1"/>
  <c r="AA27" i="1"/>
  <c r="AA28" i="1"/>
  <c r="AA29" i="1"/>
  <c r="AA30" i="1"/>
  <c r="AA23" i="1"/>
  <c r="AA12" i="1"/>
  <c r="AA14" i="1"/>
  <c r="AA15" i="1"/>
  <c r="AA16" i="1"/>
  <c r="AA17" i="1"/>
  <c r="AA18" i="1"/>
  <c r="AA19" i="1"/>
  <c r="AA20" i="1"/>
  <c r="AA21" i="1"/>
  <c r="AB24" i="1" l="1"/>
  <c r="AB25" i="1"/>
  <c r="AB26" i="1"/>
  <c r="AB27" i="1"/>
  <c r="AB28" i="1"/>
  <c r="AB29" i="1"/>
  <c r="AB30" i="1"/>
  <c r="AB31" i="1"/>
  <c r="AB23" i="1"/>
  <c r="AB12" i="1"/>
  <c r="AB14" i="1"/>
  <c r="AB15" i="1"/>
  <c r="AB16" i="1"/>
  <c r="AB17" i="1"/>
  <c r="AB18" i="1"/>
  <c r="AB19" i="1"/>
  <c r="AB20" i="1"/>
  <c r="AB21" i="1"/>
  <c r="I50" i="16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s="1"/>
  <c r="AB13" i="1" l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Z23" i="1" s="1"/>
  <c r="S22" i="1"/>
  <c r="U22" i="1" s="1"/>
  <c r="U27" i="1"/>
  <c r="Z27" i="1" s="1"/>
  <c r="U31" i="1"/>
  <c r="Z31" i="1" s="1"/>
  <c r="U24" i="1"/>
  <c r="Z24" i="1" s="1"/>
  <c r="U28" i="1"/>
  <c r="Z28" i="1" s="1"/>
  <c r="U25" i="1"/>
  <c r="Z25" i="1" s="1"/>
  <c r="U29" i="1"/>
  <c r="Z29" i="1" s="1"/>
  <c r="U26" i="1"/>
  <c r="Z26" i="1" s="1"/>
  <c r="U30" i="1"/>
  <c r="Z30" i="1" s="1"/>
  <c r="Z42" i="7"/>
  <c r="Z22" i="1" l="1"/>
  <c r="U21" i="1"/>
  <c r="Z21" i="1" s="1"/>
  <c r="U17" i="1"/>
  <c r="Z17" i="1" s="1"/>
  <c r="U20" i="1"/>
  <c r="Z20" i="1" s="1"/>
  <c r="U16" i="1"/>
  <c r="Z16" i="1" s="1"/>
  <c r="U19" i="1"/>
  <c r="Z19" i="1" s="1"/>
  <c r="U15" i="1"/>
  <c r="Z15" i="1" s="1"/>
  <c r="U18" i="1"/>
  <c r="Z18" i="1" s="1"/>
  <c r="U14" i="1"/>
  <c r="Z14" i="1" s="1"/>
  <c r="U11" i="1"/>
  <c r="S10" i="1"/>
  <c r="S32" i="1" s="1"/>
  <c r="Z11" i="1" l="1"/>
  <c r="AB11" i="1" s="1"/>
  <c r="AB10" i="1" s="1"/>
  <c r="AA22" i="1"/>
  <c r="AB22" i="1"/>
  <c r="Z10" i="1"/>
  <c r="Z32" i="1" s="1"/>
  <c r="V35" i="1" s="1"/>
  <c r="AB32" i="1" l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<sst xmlns="http://schemas.openxmlformats.org/spreadsheetml/2006/main" count="587" uniqueCount="168">
  <si>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</si>
  <si>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</si>
  <si>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</si>
  <si>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</si>
  <si>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</si>
  <si>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</si>
  <si>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</si>
  <si>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</si>
  <si>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</si>
  <si>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</si>
  <si>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</si>
  <si>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</si>
  <si>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</si>
  <si>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</si>
  <si>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</si>
  <si>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</si>
  <si>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</si>
  <si>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</si>
  <si>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</si>
  <si>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</si>
  <si>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</si>
  <si>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</si>
  <si>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</si>
  <si>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</si>
  <si>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</si>
  <si>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</si>
  <si>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</si>
  <si>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</si>
  <si>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</si>
  <si>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</si>
  <si>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</si>
  <si>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</si>
  <si>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</si>
  <si>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</si>
  <si>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</si>
  <si>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</si>
  <si>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</si>
  <si>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</si>
  <si>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</si>
  <si>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</si>
  <si>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</si>
  <si>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</si>
  <si>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</si>
  <si>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</si>
  <si>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</si>
  <si>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</si>
  <si>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</si>
  <si>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</si>
  <si>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</si>
  <si>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</si>
  <si>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</si>
  <si>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</si>
  <si>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</si>
  <si>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</si>
  <si>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</si>
  <si>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</si>
  <si>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</si>
  <si>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</si>
  <si>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</si>
  <si>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</si>
  <si>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</si>
  <si>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</si>
  <si>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</si>
  <si>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</si>
  <si>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</si>
  <si>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</si>
  <si>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</si>
  <si>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</si>
  <si>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</si>
  <si>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</si>
  <si>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</si>
  <si>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</si>
  <si>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</si>
  <si>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</si>
  <si>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</si>
  <si>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</si>
  <si>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</si>
  <si>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</si>
  <si>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</si>
  <si>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</si>
  <si>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</si>
  <si>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</si>
  <si>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</si>
  <si>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</si>
  <si>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</si>
  <si>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</si>
  <si>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</si>
  <si>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</si>
  <si>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</si>
  <si>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</si>
  <si>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</si>
  <si>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</si>
  <si>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</si>
  <si>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</si>
  <si>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</si>
  <si>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</si>
  <si>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</si>
  <si>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</si>
  <si>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</si>
  <si>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</si>
  <si>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</si>
  <si>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</si>
  <si>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</si>
  <si>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</si>
  <si>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</si>
  <si>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</si>
  <si>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</si>
  <si>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</si>
  <si>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</si>
  <si>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</si>
  <si>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</si>
  <si>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</si>
  <si>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</si>
  <si>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Планирана средства у 2022. години на економској класификацији 416</t>
  </si>
  <si>
    <t>дозвољено по Закону о буџету РС за 2022. годину</t>
  </si>
  <si>
    <t>нето-пореска олакшица</t>
  </si>
  <si>
    <t>Број запослених у октобру 2022. године</t>
  </si>
  <si>
    <t>Запослени који су одсутни са рада у  октобру 2022. године (по основу боловања, пл. одсуства, непл. одсуства и сл.)</t>
  </si>
  <si>
    <t>Укупан број запослених у  октобру 2022. године</t>
  </si>
  <si>
    <t>Планирани број запослених на дан 01.01.2023. године</t>
  </si>
  <si>
    <t>Планирано увећање броја запослених до 1. децембра 2023. године</t>
  </si>
  <si>
    <t>Планирано смањење броја запослених до 1. децембра 2023. године</t>
  </si>
  <si>
    <t>Укупан број запослених 1. децембра 2023. године</t>
  </si>
  <si>
    <t>Број запослених у  октобру 2022. године</t>
  </si>
  <si>
    <t>БРОЈ ЗАПОСЛЕНИХ У 2023. ГОДИНИ</t>
  </si>
  <si>
    <t>Укупан број зап. у октобру 2022. године из извора 01</t>
  </si>
  <si>
    <t>Укупан број зап. у октобру 2022. године из извора 04</t>
  </si>
  <si>
    <t>Укупан број зап. у октобру 2022. године из извора 05-08</t>
  </si>
  <si>
    <t xml:space="preserve">Маса средстава за плате исплаћена за период  I-X  2022. године и планирана пројекција за период XI-XII према Одлуци о буџету ЈЛС за 2022. годину на економским класификацијама 411 и 412   </t>
  </si>
  <si>
    <t xml:space="preserve">Маса средстава за плате исплаћена за август 2022. године на економским класификацијама 411 и 412  </t>
  </si>
  <si>
    <t>Маса средстава за плате планирана за 2023. годину на економским класификацијама 411 и 412</t>
  </si>
  <si>
    <t>Укупан планиран број зап. у децембру 2023. године из извора 04</t>
  </si>
  <si>
    <t>Укупан планиран број зап. у децембру 2023. године из извора 01</t>
  </si>
  <si>
    <t>Укупан планиран број зап. у децембру 2023. године из извора 05-08</t>
  </si>
  <si>
    <t>БРОЈ ЗАПОСЛЕНИХ ЧИЈЕ СЕ ПЛАТЕ ФИНАНСИРАЈУ ИЗ БУЏЕТА СА ОСТАЛИХ ЕКОНОМСКИХ КЛАСИФИКАЦИЈА У 2023. ГОДИНИ</t>
  </si>
  <si>
    <t xml:space="preserve">Назив корисника чије се плате у 2023. години финансирају из буџета на осталим економским класификацијама </t>
  </si>
  <si>
    <t>Укупна маса средстава за плате запослених у 2023. години</t>
  </si>
  <si>
    <t>ПЛАНИРАНА СРЕДСТВА НА ЕКОНОМСКОЈ КЛАСИФИКАЦИЈИ 416 У 2023. ГОДИНИ</t>
  </si>
  <si>
    <t>Исплаћена средства у 2022. години на економској класификацији 416</t>
  </si>
  <si>
    <t xml:space="preserve">Укупан број запослених за који су исплаћена средства за јубиларне награде у 2022. години </t>
  </si>
  <si>
    <t xml:space="preserve">Укупан број запослених за који су исплаћена средства по другом основу у 2022. години </t>
  </si>
  <si>
    <t>Планирана средства у 2023. години на економској класификацији 416</t>
  </si>
  <si>
    <t xml:space="preserve">Укупан број запослених за који се планира исплата средстава за јубиларне награде у 2023. години </t>
  </si>
  <si>
    <t xml:space="preserve">Укупан број запослених за који се планира исплата средстава по другом основу у 2023. години </t>
  </si>
  <si>
    <t xml:space="preserve">ПРЕГЛЕД БРОЈА ЗАПОСЛЕНИХ И СРЕДСТАВА ЗА ПЛАТЕ У 2023. ГОДИНИ ПО ЗВАЊИМА И ЗАНИМАЊИМА У ОРГАНИМА И СЛУЖБАМА  ЛОКАЛНЕ ВЛАСТИ </t>
  </si>
  <si>
    <t>ИСПЛАЋЕНА СРЕДСТВА НА ЕКОНОМСКИМ КЛАСИФИКАЦИЈАМА 413 - 416 У 2022. ГОДИНИ И ПЛАНИРАНА У 2023. ГОДИНИ</t>
  </si>
  <si>
    <t xml:space="preserve">БРОЈ ЗАПОСЛЕНИХ  НА НЕОДРЕЂЕНО И ОДРЕЂЕНО ВРЕМЕ ПО КВАРТАЛИМА У 2023. ГОДИНИ </t>
  </si>
  <si>
    <t>Број ИЗАБРАНИХ   који је радио на дан 31.03.2023.</t>
  </si>
  <si>
    <t>Број запослених на ОДРЕЂЕНО ВРЕМЕ који је радио 01.01.2023.</t>
  </si>
  <si>
    <t>Број запослених на НЕОДРЕЂЕНО ВРЕМЕ који је радио  01.01.2023.</t>
  </si>
  <si>
    <t>Број ПОСТАВЉЕНИХ који је радио на дан 01.01.2023.</t>
  </si>
  <si>
    <t>Број ИЗАБРАНИХ   који је радио на дан 01.01.2023.</t>
  </si>
  <si>
    <t>Број ПОСТАВЉЕНИХ који је радио на дан 31.03.2023.</t>
  </si>
  <si>
    <t>Број запослених на НЕОДРЕЂЕНО ВРЕМЕ који је радио  31.03.2023.</t>
  </si>
  <si>
    <t>Број запослених на ОДРЕЂЕНО ВРЕМЕ који је радио 31.03.2023.</t>
  </si>
  <si>
    <t>Број ИЗАБРАНИХ  који је радио на дан 30.06.2023.</t>
  </si>
  <si>
    <t>Број ПОСТАВЉЕНИХ који је радио на дан 30.06.2023.</t>
  </si>
  <si>
    <t>Број запослених на НЕОДРЕЂЕНО ВРЕМЕ који је радио 30.06.2023.</t>
  </si>
  <si>
    <t>Број запослених на ОДРЕЂЕНО ВРЕМЕ који је радио 30.06.2023.</t>
  </si>
  <si>
    <t>Број ИЗАБРАНИХ  који је радио на дан 30.09.2023.</t>
  </si>
  <si>
    <t>Број ПОСТАВЉЕНИХ који је радио на дан 30.09.2023.</t>
  </si>
  <si>
    <t>Број запослених на НЕОДРЕЂЕНО ВРЕМЕ који је радио 30.09.2023.</t>
  </si>
  <si>
    <t>Број запослених на ОДРЕЂЕНО ВРЕМЕ који је радио 30.09.2023.</t>
  </si>
  <si>
    <t>Број ИЗАБРАНИХ  који је радио на дан 31.12.2023.</t>
  </si>
  <si>
    <t>Број ПОСТАВЉЕНИХ који је радио на дан 31.12.2023.</t>
  </si>
  <si>
    <t>Број запослених на НЕОДРЕЂЕНО ВРЕМЕ који је радио 31.12.2023.</t>
  </si>
  <si>
    <t>Број запослених на ОДРЕЂЕНО ВРЕМЕ који је радио 31.12.2023.</t>
  </si>
  <si>
    <t>МАСА СРЕДСТАВА ЗА ПЛАТЕ ИСПЛАЋЕНА У 2022. ГОДИНИ И ПЛАНИРАНА У 2023.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</si>
</sst>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2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X4" sqref="X4:AR4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43" t="s">
        <v>75</v>
      </c>
      <c r="B2" s="343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254" t="s">
        <v>91</v>
      </c>
      <c r="N2" s="255"/>
      <c r="X2" s="376">
        <f>+C2</f>
        <v>0</v>
      </c>
      <c r="Y2" s="376"/>
      <c r="Z2" s="376"/>
      <c r="AA2" s="376"/>
      <c r="AB2" s="376"/>
      <c r="AC2" s="376"/>
      <c r="AD2" s="376"/>
      <c r="AE2" s="376"/>
      <c r="AF2" s="376"/>
      <c r="AG2" s="376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61" t="s">
        <v>124</v>
      </c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86" ht="19.5" thickBot="1" x14ac:dyDescent="0.35">
      <c r="B4" s="223" t="s">
        <v>95</v>
      </c>
      <c r="C4" s="363" t="s">
        <v>92</v>
      </c>
      <c r="D4" s="322"/>
      <c r="E4" s="322"/>
      <c r="F4" s="322"/>
      <c r="G4" s="322"/>
      <c r="H4" s="322"/>
      <c r="I4" s="322"/>
      <c r="J4" s="322"/>
      <c r="K4" s="322"/>
      <c r="L4" s="323"/>
      <c r="M4" s="323"/>
      <c r="N4" s="323"/>
      <c r="O4" s="322"/>
      <c r="P4" s="322"/>
      <c r="Q4" s="322"/>
      <c r="R4" s="322"/>
      <c r="S4" s="322"/>
      <c r="T4" s="322"/>
      <c r="U4" s="322"/>
      <c r="V4" s="322"/>
      <c r="W4" s="364"/>
      <c r="X4" s="322" t="s">
        <v>98</v>
      </c>
      <c r="Y4" s="322"/>
      <c r="Z4" s="322"/>
      <c r="AA4" s="322"/>
      <c r="AB4" s="322"/>
      <c r="AC4" s="322"/>
      <c r="AD4" s="322"/>
      <c r="AE4" s="322"/>
      <c r="AF4" s="322"/>
      <c r="AG4" s="323"/>
      <c r="AH4" s="323"/>
      <c r="AI4" s="323"/>
      <c r="AJ4" s="322"/>
      <c r="AK4" s="322"/>
      <c r="AL4" s="322"/>
      <c r="AM4" s="322"/>
      <c r="AN4" s="322"/>
      <c r="AO4" s="322"/>
      <c r="AP4" s="322"/>
      <c r="AQ4" s="322"/>
      <c r="AR4" s="322"/>
      <c r="AS4" s="321" t="s">
        <v>93</v>
      </c>
      <c r="AT4" s="322"/>
      <c r="AU4" s="322"/>
      <c r="AV4" s="322"/>
      <c r="AW4" s="322"/>
      <c r="AX4" s="322"/>
      <c r="AY4" s="322"/>
      <c r="AZ4" s="322"/>
      <c r="BA4" s="322"/>
      <c r="BB4" s="323"/>
      <c r="BC4" s="323"/>
      <c r="BD4" s="323"/>
      <c r="BE4" s="322"/>
      <c r="BF4" s="322"/>
      <c r="BG4" s="322"/>
      <c r="BH4" s="322"/>
      <c r="BI4" s="322"/>
      <c r="BJ4" s="322"/>
      <c r="BK4" s="322"/>
      <c r="BL4" s="322"/>
      <c r="BM4" s="322"/>
      <c r="BN4" s="321" t="s">
        <v>94</v>
      </c>
      <c r="BO4" s="322"/>
      <c r="BP4" s="322"/>
      <c r="BQ4" s="322"/>
      <c r="BR4" s="322"/>
      <c r="BS4" s="322"/>
      <c r="BT4" s="322"/>
      <c r="BU4" s="322"/>
      <c r="BV4" s="322"/>
      <c r="BW4" s="323"/>
      <c r="BX4" s="323"/>
      <c r="BY4" s="323"/>
      <c r="BZ4" s="322"/>
      <c r="CA4" s="322"/>
      <c r="CB4" s="322"/>
      <c r="CC4" s="322"/>
      <c r="CD4" s="322"/>
      <c r="CE4" s="322"/>
      <c r="CF4" s="322"/>
      <c r="CG4" s="322"/>
      <c r="CH4" s="322"/>
    </row>
    <row r="5" spans="1:86" ht="68.45" customHeight="1" x14ac:dyDescent="0.25">
      <c r="A5" s="350" t="s">
        <v>71</v>
      </c>
      <c r="B5" s="352" t="s">
        <v>0</v>
      </c>
      <c r="C5" s="365" t="s">
        <v>116</v>
      </c>
      <c r="D5" s="366"/>
      <c r="E5" s="367"/>
      <c r="F5" s="368" t="s">
        <v>117</v>
      </c>
      <c r="G5" s="369"/>
      <c r="H5" s="370"/>
      <c r="I5" s="371" t="s">
        <v>118</v>
      </c>
      <c r="J5" s="366"/>
      <c r="K5" s="366"/>
      <c r="L5" s="372" t="s">
        <v>119</v>
      </c>
      <c r="M5" s="372"/>
      <c r="N5" s="372"/>
      <c r="O5" s="368" t="s">
        <v>120</v>
      </c>
      <c r="P5" s="369"/>
      <c r="Q5" s="370"/>
      <c r="R5" s="368" t="s">
        <v>121</v>
      </c>
      <c r="S5" s="369"/>
      <c r="T5" s="370"/>
      <c r="U5" s="371" t="s">
        <v>122</v>
      </c>
      <c r="V5" s="366"/>
      <c r="W5" s="373"/>
      <c r="X5" s="325" t="s">
        <v>123</v>
      </c>
      <c r="Y5" s="325"/>
      <c r="Z5" s="326"/>
      <c r="AA5" s="327" t="s">
        <v>117</v>
      </c>
      <c r="AB5" s="328"/>
      <c r="AC5" s="329"/>
      <c r="AD5" s="330" t="s">
        <v>118</v>
      </c>
      <c r="AE5" s="331"/>
      <c r="AF5" s="331"/>
      <c r="AG5" s="332" t="s">
        <v>119</v>
      </c>
      <c r="AH5" s="332"/>
      <c r="AI5" s="332"/>
      <c r="AJ5" s="327" t="s">
        <v>120</v>
      </c>
      <c r="AK5" s="328"/>
      <c r="AL5" s="329"/>
      <c r="AM5" s="327" t="s">
        <v>121</v>
      </c>
      <c r="AN5" s="328"/>
      <c r="AO5" s="329"/>
      <c r="AP5" s="330" t="s">
        <v>122</v>
      </c>
      <c r="AQ5" s="331"/>
      <c r="AR5" s="331"/>
      <c r="AS5" s="324" t="s">
        <v>123</v>
      </c>
      <c r="AT5" s="325"/>
      <c r="AU5" s="326"/>
      <c r="AV5" s="327" t="s">
        <v>117</v>
      </c>
      <c r="AW5" s="328"/>
      <c r="AX5" s="329"/>
      <c r="AY5" s="330" t="s">
        <v>118</v>
      </c>
      <c r="AZ5" s="331"/>
      <c r="BA5" s="331"/>
      <c r="BB5" s="332" t="s">
        <v>119</v>
      </c>
      <c r="BC5" s="332"/>
      <c r="BD5" s="332"/>
      <c r="BE5" s="327" t="s">
        <v>120</v>
      </c>
      <c r="BF5" s="328"/>
      <c r="BG5" s="329"/>
      <c r="BH5" s="327" t="s">
        <v>121</v>
      </c>
      <c r="BI5" s="328"/>
      <c r="BJ5" s="329"/>
      <c r="BK5" s="330" t="s">
        <v>122</v>
      </c>
      <c r="BL5" s="331"/>
      <c r="BM5" s="331"/>
      <c r="BN5" s="324" t="s">
        <v>123</v>
      </c>
      <c r="BO5" s="325"/>
      <c r="BP5" s="326"/>
      <c r="BQ5" s="327" t="s">
        <v>117</v>
      </c>
      <c r="BR5" s="328"/>
      <c r="BS5" s="329"/>
      <c r="BT5" s="330" t="s">
        <v>118</v>
      </c>
      <c r="BU5" s="331"/>
      <c r="BV5" s="331"/>
      <c r="BW5" s="332" t="s">
        <v>119</v>
      </c>
      <c r="BX5" s="332"/>
      <c r="BY5" s="332"/>
      <c r="BZ5" s="327" t="s">
        <v>120</v>
      </c>
      <c r="CA5" s="328"/>
      <c r="CB5" s="329"/>
      <c r="CC5" s="327" t="s">
        <v>121</v>
      </c>
      <c r="CD5" s="328"/>
      <c r="CE5" s="329"/>
      <c r="CF5" s="330" t="s">
        <v>122</v>
      </c>
      <c r="CG5" s="331"/>
      <c r="CH5" s="331"/>
    </row>
    <row r="6" spans="1:86" ht="75.75" customHeight="1" x14ac:dyDescent="0.25">
      <c r="A6" s="351"/>
      <c r="B6" s="353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37">
        <v>1</v>
      </c>
      <c r="B7" s="354">
        <v>2</v>
      </c>
      <c r="C7" s="374">
        <v>3</v>
      </c>
      <c r="D7" s="341">
        <v>4</v>
      </c>
      <c r="E7" s="341" t="s">
        <v>4</v>
      </c>
      <c r="F7" s="341">
        <v>6</v>
      </c>
      <c r="G7" s="341">
        <v>7</v>
      </c>
      <c r="H7" s="341" t="s">
        <v>81</v>
      </c>
      <c r="I7" s="341">
        <v>9</v>
      </c>
      <c r="J7" s="341">
        <v>10</v>
      </c>
      <c r="K7" s="348">
        <v>11</v>
      </c>
      <c r="L7" s="360">
        <v>12</v>
      </c>
      <c r="M7" s="360">
        <v>13</v>
      </c>
      <c r="N7" s="360" t="s">
        <v>82</v>
      </c>
      <c r="O7" s="341">
        <v>15</v>
      </c>
      <c r="P7" s="341">
        <v>16</v>
      </c>
      <c r="Q7" s="341" t="s">
        <v>83</v>
      </c>
      <c r="R7" s="341">
        <v>18</v>
      </c>
      <c r="S7" s="341">
        <v>19</v>
      </c>
      <c r="T7" s="341" t="s">
        <v>84</v>
      </c>
      <c r="U7" s="341">
        <v>21</v>
      </c>
      <c r="V7" s="341">
        <v>22</v>
      </c>
      <c r="W7" s="358" t="s">
        <v>104</v>
      </c>
      <c r="X7" s="356">
        <v>3</v>
      </c>
      <c r="Y7" s="333">
        <v>4</v>
      </c>
      <c r="Z7" s="333" t="s">
        <v>4</v>
      </c>
      <c r="AA7" s="333">
        <v>6</v>
      </c>
      <c r="AB7" s="333">
        <v>7</v>
      </c>
      <c r="AC7" s="333" t="s">
        <v>81</v>
      </c>
      <c r="AD7" s="335">
        <v>9</v>
      </c>
      <c r="AE7" s="335">
        <v>10</v>
      </c>
      <c r="AF7" s="319">
        <v>11</v>
      </c>
      <c r="AG7" s="337">
        <v>12</v>
      </c>
      <c r="AH7" s="337">
        <v>13</v>
      </c>
      <c r="AI7" s="337" t="s">
        <v>82</v>
      </c>
      <c r="AJ7" s="333">
        <v>15</v>
      </c>
      <c r="AK7" s="333">
        <v>16</v>
      </c>
      <c r="AL7" s="333" t="s">
        <v>83</v>
      </c>
      <c r="AM7" s="333">
        <v>18</v>
      </c>
      <c r="AN7" s="333">
        <v>19</v>
      </c>
      <c r="AO7" s="333" t="s">
        <v>84</v>
      </c>
      <c r="AP7" s="335">
        <v>21</v>
      </c>
      <c r="AQ7" s="335">
        <v>22</v>
      </c>
      <c r="AR7" s="319" t="s">
        <v>104</v>
      </c>
      <c r="AS7" s="333">
        <v>3</v>
      </c>
      <c r="AT7" s="333">
        <v>4</v>
      </c>
      <c r="AU7" s="333" t="s">
        <v>4</v>
      </c>
      <c r="AV7" s="333">
        <v>6</v>
      </c>
      <c r="AW7" s="333">
        <v>7</v>
      </c>
      <c r="AX7" s="333" t="s">
        <v>81</v>
      </c>
      <c r="AY7" s="335">
        <v>9</v>
      </c>
      <c r="AZ7" s="335">
        <v>10</v>
      </c>
      <c r="BA7" s="319">
        <v>11</v>
      </c>
      <c r="BB7" s="337">
        <v>12</v>
      </c>
      <c r="BC7" s="337">
        <v>13</v>
      </c>
      <c r="BD7" s="337" t="s">
        <v>82</v>
      </c>
      <c r="BE7" s="333">
        <v>15</v>
      </c>
      <c r="BF7" s="333">
        <v>16</v>
      </c>
      <c r="BG7" s="333" t="s">
        <v>83</v>
      </c>
      <c r="BH7" s="333">
        <v>18</v>
      </c>
      <c r="BI7" s="333">
        <v>19</v>
      </c>
      <c r="BJ7" s="333" t="s">
        <v>84</v>
      </c>
      <c r="BK7" s="335">
        <v>21</v>
      </c>
      <c r="BL7" s="335">
        <v>22</v>
      </c>
      <c r="BM7" s="319" t="s">
        <v>104</v>
      </c>
      <c r="BN7" s="333">
        <v>3</v>
      </c>
      <c r="BO7" s="333">
        <v>4</v>
      </c>
      <c r="BP7" s="333" t="s">
        <v>4</v>
      </c>
      <c r="BQ7" s="333">
        <v>6</v>
      </c>
      <c r="BR7" s="333">
        <v>7</v>
      </c>
      <c r="BS7" s="333" t="s">
        <v>81</v>
      </c>
      <c r="BT7" s="335">
        <v>9</v>
      </c>
      <c r="BU7" s="335">
        <v>10</v>
      </c>
      <c r="BV7" s="319">
        <v>11</v>
      </c>
      <c r="BW7" s="337">
        <v>12</v>
      </c>
      <c r="BX7" s="337">
        <v>13</v>
      </c>
      <c r="BY7" s="337" t="s">
        <v>82</v>
      </c>
      <c r="BZ7" s="333">
        <v>15</v>
      </c>
      <c r="CA7" s="333">
        <v>16</v>
      </c>
      <c r="CB7" s="333" t="s">
        <v>83</v>
      </c>
      <c r="CC7" s="333">
        <v>18</v>
      </c>
      <c r="CD7" s="333">
        <v>19</v>
      </c>
      <c r="CE7" s="333" t="s">
        <v>84</v>
      </c>
      <c r="CF7" s="335">
        <v>21</v>
      </c>
      <c r="CG7" s="335">
        <v>22</v>
      </c>
      <c r="CH7" s="319" t="s">
        <v>104</v>
      </c>
    </row>
    <row r="8" spans="1:86" ht="15.75" thickBot="1" x14ac:dyDescent="0.3">
      <c r="A8" s="337"/>
      <c r="B8" s="355"/>
      <c r="C8" s="375"/>
      <c r="D8" s="342"/>
      <c r="E8" s="342"/>
      <c r="F8" s="342"/>
      <c r="G8" s="342"/>
      <c r="H8" s="342"/>
      <c r="I8" s="342"/>
      <c r="J8" s="342"/>
      <c r="K8" s="349"/>
      <c r="L8" s="341"/>
      <c r="M8" s="341"/>
      <c r="N8" s="341"/>
      <c r="O8" s="342"/>
      <c r="P8" s="342"/>
      <c r="Q8" s="342"/>
      <c r="R8" s="342"/>
      <c r="S8" s="342"/>
      <c r="T8" s="342"/>
      <c r="U8" s="342"/>
      <c r="V8" s="342"/>
      <c r="W8" s="359"/>
      <c r="X8" s="357"/>
      <c r="Y8" s="338"/>
      <c r="Z8" s="338"/>
      <c r="AA8" s="338"/>
      <c r="AB8" s="338"/>
      <c r="AC8" s="338"/>
      <c r="AD8" s="339"/>
      <c r="AE8" s="339"/>
      <c r="AF8" s="340"/>
      <c r="AG8" s="333"/>
      <c r="AH8" s="333"/>
      <c r="AI8" s="333"/>
      <c r="AJ8" s="338"/>
      <c r="AK8" s="338"/>
      <c r="AL8" s="338"/>
      <c r="AM8" s="338"/>
      <c r="AN8" s="338"/>
      <c r="AO8" s="338"/>
      <c r="AP8" s="339"/>
      <c r="AQ8" s="339"/>
      <c r="AR8" s="340"/>
      <c r="AS8" s="334"/>
      <c r="AT8" s="334"/>
      <c r="AU8" s="334"/>
      <c r="AV8" s="334"/>
      <c r="AW8" s="334"/>
      <c r="AX8" s="334"/>
      <c r="AY8" s="336"/>
      <c r="AZ8" s="336"/>
      <c r="BA8" s="320"/>
      <c r="BB8" s="337"/>
      <c r="BC8" s="337"/>
      <c r="BD8" s="337"/>
      <c r="BE8" s="334"/>
      <c r="BF8" s="334"/>
      <c r="BG8" s="334"/>
      <c r="BH8" s="334"/>
      <c r="BI8" s="334"/>
      <c r="BJ8" s="334"/>
      <c r="BK8" s="336"/>
      <c r="BL8" s="336"/>
      <c r="BM8" s="320"/>
      <c r="BN8" s="334"/>
      <c r="BO8" s="334"/>
      <c r="BP8" s="334"/>
      <c r="BQ8" s="334"/>
      <c r="BR8" s="334"/>
      <c r="BS8" s="334"/>
      <c r="BT8" s="336"/>
      <c r="BU8" s="336"/>
      <c r="BV8" s="320"/>
      <c r="BW8" s="337"/>
      <c r="BX8" s="337"/>
      <c r="BY8" s="337"/>
      <c r="BZ8" s="334"/>
      <c r="CA8" s="334"/>
      <c r="CB8" s="334"/>
      <c r="CC8" s="334"/>
      <c r="CD8" s="334"/>
      <c r="CE8" s="334"/>
      <c r="CF8" s="336"/>
      <c r="CG8" s="336"/>
      <c r="CH8" s="320"/>
    </row>
    <row r="9" spans="1:86" ht="29.25" x14ac:dyDescent="0.25">
      <c r="A9" s="347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47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47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47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47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47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47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47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47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47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47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47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47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47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47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47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47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47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47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47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47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47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47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44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45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46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44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45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46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47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47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47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44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45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45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45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45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45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45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45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45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45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45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45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46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password="F25C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view="pageBreakPreview" zoomScale="85" zoomScaleNormal="85" zoomScaleSheetLayoutView="85" workbookViewId="0">
      <selection activeCell="D3" sqref="D3:P3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6" t="s">
        <v>167</v>
      </c>
      <c r="E3" s="386"/>
      <c r="F3" s="386"/>
      <c r="G3" s="386"/>
      <c r="H3" s="386"/>
      <c r="I3" s="387"/>
      <c r="J3" s="387"/>
      <c r="K3" s="387"/>
      <c r="L3" s="387"/>
      <c r="M3" s="386"/>
      <c r="N3" s="386"/>
      <c r="O3" s="386"/>
      <c r="P3" s="386"/>
    </row>
    <row r="4" spans="1:21" ht="55.5" customHeight="1" x14ac:dyDescent="0.3">
      <c r="B4" s="223" t="s">
        <v>13</v>
      </c>
      <c r="C4" s="385" t="s">
        <v>128</v>
      </c>
      <c r="D4" s="378"/>
      <c r="E4" s="378"/>
      <c r="F4" s="378"/>
      <c r="G4" s="378"/>
      <c r="H4" s="378"/>
      <c r="I4" s="377" t="s">
        <v>129</v>
      </c>
      <c r="J4" s="378"/>
      <c r="K4" s="379"/>
      <c r="L4" s="268"/>
      <c r="M4" s="378" t="s">
        <v>130</v>
      </c>
      <c r="N4" s="378"/>
      <c r="O4" s="378"/>
      <c r="P4" s="378"/>
      <c r="Q4" s="378"/>
      <c r="R4" s="388"/>
    </row>
    <row r="5" spans="1:21" ht="95.25" customHeight="1" x14ac:dyDescent="0.25">
      <c r="A5" s="273" t="s">
        <v>71</v>
      </c>
      <c r="B5" s="94" t="s">
        <v>0</v>
      </c>
      <c r="C5" s="103" t="s">
        <v>125</v>
      </c>
      <c r="D5" s="101" t="s">
        <v>85</v>
      </c>
      <c r="E5" s="103" t="s">
        <v>126</v>
      </c>
      <c r="F5" s="101" t="s">
        <v>86</v>
      </c>
      <c r="G5" s="213" t="s">
        <v>127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114</v>
      </c>
      <c r="M5" s="285" t="s">
        <v>132</v>
      </c>
      <c r="N5" s="102" t="s">
        <v>88</v>
      </c>
      <c r="O5" s="213" t="s">
        <v>131</v>
      </c>
      <c r="P5" s="102" t="s">
        <v>89</v>
      </c>
      <c r="Q5" s="213" t="s">
        <v>133</v>
      </c>
      <c r="R5" s="102" t="s">
        <v>90</v>
      </c>
    </row>
    <row r="6" spans="1:21" x14ac:dyDescent="0.25">
      <c r="A6" s="337">
        <v>1</v>
      </c>
      <c r="B6" s="333">
        <v>2</v>
      </c>
      <c r="C6" s="333">
        <v>3</v>
      </c>
      <c r="D6" s="333">
        <v>4</v>
      </c>
      <c r="E6" s="333">
        <v>5</v>
      </c>
      <c r="F6" s="333">
        <v>6</v>
      </c>
      <c r="G6" s="335">
        <v>7</v>
      </c>
      <c r="H6" s="354">
        <v>8</v>
      </c>
      <c r="I6" s="380">
        <v>9</v>
      </c>
      <c r="J6" s="333">
        <v>10</v>
      </c>
      <c r="K6" s="382">
        <v>11</v>
      </c>
      <c r="L6" s="316"/>
      <c r="M6" s="389">
        <v>12</v>
      </c>
      <c r="N6" s="333">
        <v>13</v>
      </c>
      <c r="O6" s="335">
        <v>14</v>
      </c>
      <c r="P6" s="333">
        <v>15</v>
      </c>
      <c r="Q6" s="335">
        <v>16</v>
      </c>
      <c r="R6" s="333">
        <v>17</v>
      </c>
    </row>
    <row r="7" spans="1:21" x14ac:dyDescent="0.25">
      <c r="A7" s="337"/>
      <c r="B7" s="334"/>
      <c r="C7" s="334"/>
      <c r="D7" s="334"/>
      <c r="E7" s="334"/>
      <c r="F7" s="334"/>
      <c r="G7" s="336"/>
      <c r="H7" s="355"/>
      <c r="I7" s="381"/>
      <c r="J7" s="334"/>
      <c r="K7" s="383"/>
      <c r="L7" s="317"/>
      <c r="M7" s="390"/>
      <c r="N7" s="334"/>
      <c r="O7" s="336"/>
      <c r="P7" s="334"/>
      <c r="Q7" s="336"/>
      <c r="R7" s="334"/>
    </row>
    <row r="8" spans="1:21" ht="29.25" x14ac:dyDescent="0.25">
      <c r="A8" s="347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47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47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47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47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47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47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47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47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47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47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47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47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47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47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47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47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47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47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47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47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47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47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44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45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46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44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45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46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47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47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47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44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45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45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45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45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45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45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45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45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45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password="F25C" sheet="1" objects="1" scenarios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B4" sqref="B4:H4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43" t="s">
        <v>75</v>
      </c>
      <c r="B2" s="343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134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135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136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password="F25C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C4" sqref="C4:H4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95" t="s">
        <v>75</v>
      </c>
      <c r="B2" s="395"/>
      <c r="C2" s="406">
        <f>+'Т1 - број запослених'!C2:L2</f>
        <v>0</v>
      </c>
      <c r="D2" s="406"/>
      <c r="E2" s="406"/>
      <c r="F2" s="406"/>
    </row>
    <row r="3" spans="1:15" x14ac:dyDescent="0.25">
      <c r="A3" s="7"/>
      <c r="B3" s="7"/>
    </row>
    <row r="4" spans="1:15" ht="15.75" x14ac:dyDescent="0.25">
      <c r="C4" s="343" t="s">
        <v>137</v>
      </c>
      <c r="D4" s="343"/>
      <c r="E4" s="343"/>
      <c r="F4" s="343"/>
      <c r="G4" s="343"/>
      <c r="H4" s="343"/>
      <c r="I4" s="13"/>
      <c r="J4" s="13"/>
    </row>
    <row r="6" spans="1:15" ht="19.5" customHeight="1" x14ac:dyDescent="0.3">
      <c r="B6" s="227" t="s">
        <v>111</v>
      </c>
      <c r="C6" s="402">
        <v>2022</v>
      </c>
      <c r="D6" s="402"/>
      <c r="E6" s="402"/>
      <c r="F6" s="402"/>
      <c r="G6" s="402"/>
      <c r="H6" s="402"/>
      <c r="I6" s="403">
        <v>2023</v>
      </c>
      <c r="J6" s="404"/>
      <c r="K6" s="404"/>
      <c r="L6" s="405"/>
    </row>
    <row r="7" spans="1:15" ht="37.5" customHeight="1" x14ac:dyDescent="0.25">
      <c r="A7" s="396" t="s">
        <v>2</v>
      </c>
      <c r="B7" s="399" t="s">
        <v>0</v>
      </c>
      <c r="C7" s="393" t="s">
        <v>113</v>
      </c>
      <c r="D7" s="394"/>
      <c r="E7" s="393" t="s">
        <v>138</v>
      </c>
      <c r="F7" s="394"/>
      <c r="G7" s="396" t="s">
        <v>139</v>
      </c>
      <c r="H7" s="396" t="s">
        <v>140</v>
      </c>
      <c r="I7" s="407" t="s">
        <v>141</v>
      </c>
      <c r="J7" s="408"/>
      <c r="K7" s="396" t="s">
        <v>142</v>
      </c>
      <c r="L7" s="396" t="s">
        <v>143</v>
      </c>
    </row>
    <row r="8" spans="1:15" ht="30" customHeight="1" x14ac:dyDescent="0.25">
      <c r="A8" s="397"/>
      <c r="B8" s="400"/>
      <c r="C8" s="396" t="s">
        <v>37</v>
      </c>
      <c r="D8" s="49" t="s">
        <v>61</v>
      </c>
      <c r="E8" s="396" t="s">
        <v>37</v>
      </c>
      <c r="F8" s="49" t="s">
        <v>61</v>
      </c>
      <c r="G8" s="397"/>
      <c r="H8" s="397"/>
      <c r="I8" s="396" t="s">
        <v>37</v>
      </c>
      <c r="J8" s="49" t="s">
        <v>61</v>
      </c>
      <c r="K8" s="397"/>
      <c r="L8" s="397"/>
    </row>
    <row r="9" spans="1:15" ht="56.25" customHeight="1" x14ac:dyDescent="0.25">
      <c r="A9" s="398"/>
      <c r="B9" s="401"/>
      <c r="C9" s="398"/>
      <c r="D9" s="77"/>
      <c r="E9" s="398"/>
      <c r="F9" s="77"/>
      <c r="G9" s="398"/>
      <c r="H9" s="398"/>
      <c r="I9" s="398"/>
      <c r="J9" s="77"/>
      <c r="K9" s="398"/>
      <c r="L9" s="398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47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47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47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47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47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47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47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47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47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47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47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password="F25C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C4" sqref="C4:AB4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43" t="s">
        <v>75</v>
      </c>
      <c r="B2" s="343"/>
      <c r="C2" s="384">
        <f>+'Т1 - број запослених'!C2:L2</f>
        <v>0</v>
      </c>
      <c r="D2" s="384"/>
      <c r="E2" s="384"/>
      <c r="F2" s="384"/>
      <c r="G2" s="384"/>
      <c r="H2" s="384"/>
      <c r="I2" s="76"/>
      <c r="J2" s="76"/>
    </row>
    <row r="4" spans="1:28" ht="15.75" x14ac:dyDescent="0.25">
      <c r="C4" s="343" t="s">
        <v>144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2" t="s">
        <v>2</v>
      </c>
      <c r="B7" s="412" t="s">
        <v>14</v>
      </c>
      <c r="C7" s="409" t="s">
        <v>15</v>
      </c>
      <c r="D7" s="409" t="s">
        <v>16</v>
      </c>
      <c r="E7" s="415" t="s">
        <v>35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6"/>
      <c r="T7" s="409" t="s">
        <v>19</v>
      </c>
      <c r="U7" s="409" t="s">
        <v>21</v>
      </c>
      <c r="V7" s="409" t="s">
        <v>69</v>
      </c>
      <c r="W7" s="409" t="s">
        <v>115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3"/>
      <c r="B8" s="413"/>
      <c r="C8" s="410"/>
      <c r="D8" s="410"/>
      <c r="E8" s="415" t="s">
        <v>77</v>
      </c>
      <c r="F8" s="416"/>
      <c r="G8" s="415" t="s">
        <v>72</v>
      </c>
      <c r="H8" s="416"/>
      <c r="I8" s="415" t="s">
        <v>34</v>
      </c>
      <c r="J8" s="416"/>
      <c r="K8" s="415" t="s">
        <v>43</v>
      </c>
      <c r="L8" s="416"/>
      <c r="M8" s="415" t="s">
        <v>112</v>
      </c>
      <c r="N8" s="416"/>
      <c r="O8" s="415" t="s">
        <v>17</v>
      </c>
      <c r="P8" s="416"/>
      <c r="Q8" s="415" t="s">
        <v>107</v>
      </c>
      <c r="R8" s="416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14"/>
      <c r="B9" s="414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5" t="s">
        <v>68</v>
      </c>
      <c r="W34" s="417"/>
      <c r="X34" s="416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8">
        <f>Z32</f>
        <v>0</v>
      </c>
      <c r="W35" s="419"/>
      <c r="X35" s="420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A4" sqref="A4:K4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43" t="s">
        <v>75</v>
      </c>
      <c r="B2" s="343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43" t="s">
        <v>145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13"/>
    </row>
    <row r="6" spans="1:12" ht="18.75" x14ac:dyDescent="0.3">
      <c r="B6" s="227" t="s">
        <v>97</v>
      </c>
      <c r="C6" s="421">
        <v>2022</v>
      </c>
      <c r="D6" s="422"/>
      <c r="E6" s="422"/>
      <c r="F6" s="423"/>
      <c r="G6" s="421">
        <v>2023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47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47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47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47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47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47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47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47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47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47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47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password="F25C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N3" sqref="N3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395" t="s">
        <v>75</v>
      </c>
      <c r="B2" s="395"/>
      <c r="C2" s="237"/>
      <c r="D2" s="237"/>
      <c r="E2" s="424">
        <f>+'Т1 - број запослених'!C2:L2</f>
        <v>0</v>
      </c>
      <c r="F2" s="424"/>
      <c r="G2" s="424"/>
      <c r="H2" s="424"/>
      <c r="I2" s="424"/>
      <c r="J2" s="424"/>
      <c r="K2" s="424"/>
      <c r="L2" s="424"/>
      <c r="M2" s="424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5" t="s">
        <v>2</v>
      </c>
      <c r="B6" s="426" t="s">
        <v>0</v>
      </c>
      <c r="C6" s="427" t="s">
        <v>151</v>
      </c>
      <c r="D6" s="427" t="s">
        <v>150</v>
      </c>
      <c r="E6" s="427" t="s">
        <v>149</v>
      </c>
      <c r="F6" s="427" t="s">
        <v>148</v>
      </c>
      <c r="G6" s="428" t="s">
        <v>147</v>
      </c>
      <c r="H6" s="428" t="s">
        <v>152</v>
      </c>
      <c r="I6" s="428" t="s">
        <v>153</v>
      </c>
      <c r="J6" s="428" t="s">
        <v>154</v>
      </c>
      <c r="K6" s="438" t="s">
        <v>155</v>
      </c>
      <c r="L6" s="438" t="s">
        <v>156</v>
      </c>
      <c r="M6" s="437" t="s">
        <v>157</v>
      </c>
      <c r="N6" s="437" t="s">
        <v>158</v>
      </c>
      <c r="O6" s="433" t="s">
        <v>159</v>
      </c>
      <c r="P6" s="433" t="s">
        <v>160</v>
      </c>
      <c r="Q6" s="436" t="s">
        <v>161</v>
      </c>
      <c r="R6" s="436" t="s">
        <v>162</v>
      </c>
      <c r="S6" s="429" t="s">
        <v>163</v>
      </c>
      <c r="T6" s="429" t="s">
        <v>164</v>
      </c>
      <c r="U6" s="432" t="s">
        <v>165</v>
      </c>
      <c r="V6" s="432" t="s">
        <v>166</v>
      </c>
    </row>
    <row r="7" spans="1:22" ht="15" customHeight="1" x14ac:dyDescent="0.25">
      <c r="A7" s="425"/>
      <c r="B7" s="426"/>
      <c r="C7" s="427"/>
      <c r="D7" s="427"/>
      <c r="E7" s="427"/>
      <c r="F7" s="427"/>
      <c r="G7" s="428"/>
      <c r="H7" s="428"/>
      <c r="I7" s="428"/>
      <c r="J7" s="428"/>
      <c r="K7" s="439"/>
      <c r="L7" s="439"/>
      <c r="M7" s="437"/>
      <c r="N7" s="437"/>
      <c r="O7" s="434"/>
      <c r="P7" s="434"/>
      <c r="Q7" s="436"/>
      <c r="R7" s="436"/>
      <c r="S7" s="430"/>
      <c r="T7" s="430"/>
      <c r="U7" s="432"/>
      <c r="V7" s="432"/>
    </row>
    <row r="8" spans="1:22" s="45" customFormat="1" ht="84" customHeight="1" x14ac:dyDescent="0.25">
      <c r="A8" s="425"/>
      <c r="B8" s="426"/>
      <c r="C8" s="427"/>
      <c r="D8" s="427"/>
      <c r="E8" s="427"/>
      <c r="F8" s="427"/>
      <c r="G8" s="428"/>
      <c r="H8" s="428"/>
      <c r="I8" s="428"/>
      <c r="J8" s="428"/>
      <c r="K8" s="440"/>
      <c r="L8" s="440"/>
      <c r="M8" s="437"/>
      <c r="N8" s="437"/>
      <c r="O8" s="435"/>
      <c r="P8" s="435"/>
      <c r="Q8" s="436"/>
      <c r="R8" s="436"/>
      <c r="S8" s="431"/>
      <c r="T8" s="431"/>
      <c r="U8" s="432"/>
      <c r="V8" s="432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5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5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5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5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5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5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5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5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5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5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5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5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5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5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password="F25C"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запослених'!Print_Area</vt:lpstr>
      <vt:lpstr>'Т2 - 411 и 412'!Print_Area</vt:lpstr>
      <vt:lpstr>'Т5 - звања и занимања'!Print_Area</vt:lpstr>
      <vt:lpstr>'Т7- квартал'!Print_Area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Marija Jeremic</cp:lastModifiedBy>
  <cp:lastPrinted>2019-11-01T09:02:40Z</cp:lastPrinted>
  <dcterms:created xsi:type="dcterms:W3CDTF">2015-10-27T15:40:46Z</dcterms:created>
  <dcterms:modified xsi:type="dcterms:W3CDTF">2022-08-05T08:31:24Z</dcterms:modified>
</cp:coreProperties>
</file>